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'List1'!$A$1:$F$17</definedName>
  </definedNames>
  <calcPr fullCalcOnLoad="1"/>
</workbook>
</file>

<file path=xl/sharedStrings.xml><?xml version="1.0" encoding="utf-8"?>
<sst xmlns="http://schemas.openxmlformats.org/spreadsheetml/2006/main" count="61" uniqueCount="58">
  <si>
    <t>Tvárnice</t>
  </si>
  <si>
    <t>šířka</t>
  </si>
  <si>
    <t>odpor</t>
  </si>
  <si>
    <t>Zateplovací systém</t>
  </si>
  <si>
    <t>Celkem</t>
  </si>
  <si>
    <t>Databáze</t>
  </si>
  <si>
    <t>EPS Greywall</t>
  </si>
  <si>
    <t>EPS Greywall Plus</t>
  </si>
  <si>
    <t>EPS 70F</t>
  </si>
  <si>
    <t>EPS 100F</t>
  </si>
  <si>
    <t>EPS 150S</t>
  </si>
  <si>
    <t>NF 33 (vata)</t>
  </si>
  <si>
    <t>TF PROFI (vata</t>
  </si>
  <si>
    <t>vodivost</t>
  </si>
  <si>
    <t>BS materiál</t>
  </si>
  <si>
    <t>BD 15</t>
  </si>
  <si>
    <t>BD 25</t>
  </si>
  <si>
    <t>BD 200</t>
  </si>
  <si>
    <t>BD 300</t>
  </si>
  <si>
    <t>BD 400</t>
  </si>
  <si>
    <t>BD 500</t>
  </si>
  <si>
    <t>TOB+S</t>
  </si>
  <si>
    <t>TOL+S</t>
  </si>
  <si>
    <t>TOB+N</t>
  </si>
  <si>
    <t>TOL+N</t>
  </si>
  <si>
    <t>SIP</t>
  </si>
  <si>
    <t>TIP</t>
  </si>
  <si>
    <t>TNB 400</t>
  </si>
  <si>
    <t>TNL 400</t>
  </si>
  <si>
    <t>TNB 300</t>
  </si>
  <si>
    <t>TNL 300</t>
  </si>
  <si>
    <t>TNB 240</t>
  </si>
  <si>
    <t>TNL 240</t>
  </si>
  <si>
    <t>TNB 175</t>
  </si>
  <si>
    <t>TNL 175</t>
  </si>
  <si>
    <t>TPB 120</t>
  </si>
  <si>
    <t>TPL 120</t>
  </si>
  <si>
    <t>TP-12-B</t>
  </si>
  <si>
    <t>TP-12-L</t>
  </si>
  <si>
    <t>TP-7-B</t>
  </si>
  <si>
    <t>TP-7-L</t>
  </si>
  <si>
    <t>Součinitel prostupu tepla</t>
  </si>
  <si>
    <t>Volitelné hodnoty</t>
  </si>
  <si>
    <t>Výsledek</t>
  </si>
  <si>
    <t>Do výpočtu není zahrnut vliv bodových tepelných mostů (zanedbatelné)</t>
  </si>
  <si>
    <t>Výpočet součinitele prostupu tepla</t>
  </si>
  <si>
    <t>Šířka (m)</t>
  </si>
  <si>
    <t>Ekvivalentní tepelná vodivost (W/mK)</t>
  </si>
  <si>
    <t>NÁVRH KONTAKTNÍHO ZATEPLOVACÍHO SYSTÉMU NA ZDIVO LIVETHERM</t>
  </si>
  <si>
    <t>pozn.</t>
  </si>
  <si>
    <t>Typ</t>
  </si>
  <si>
    <t>1 - volba typu výrobku LIVETHERM</t>
  </si>
  <si>
    <r>
      <t>Odpor (m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K/W)</t>
    </r>
  </si>
  <si>
    <r>
      <t>W/m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K</t>
    </r>
  </si>
  <si>
    <t>Maxit therm 74 M (omítka)</t>
  </si>
  <si>
    <t>Maxit therm 75 (omítka)</t>
  </si>
  <si>
    <t>2 - volba typu tepelné izolace (možnost výběru tepelně izolčních omítek MAXIT)</t>
  </si>
  <si>
    <t>3 - zadání šířky tepelné izolace v metrech (zadání v m i pro omítku např. 4cm omítky = 0,04 m do buňky D7)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</si>
</sst>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4EA3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4" fillId="0" borderId="10" xfId="0" applyFont="1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164" fontId="24" fillId="34" borderId="10" xfId="0" applyNumberFormat="1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24" fillId="35" borderId="10" xfId="0" applyFont="1" applyFill="1" applyBorder="1" applyAlignment="1" applyProtection="1">
      <alignment horizontal="center" vertical="center" wrapText="1"/>
      <protection/>
    </xf>
    <xf numFmtId="0" fontId="24" fillId="35" borderId="10" xfId="0" applyFont="1" applyFill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/>
      <protection/>
    </xf>
    <xf numFmtId="0" fontId="40" fillId="0" borderId="0" xfId="0" applyFont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4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19.8515625" style="1" customWidth="1"/>
    <col min="2" max="2" width="11.140625" style="1" customWidth="1"/>
    <col min="3" max="3" width="17.57421875" style="1" customWidth="1"/>
    <col min="4" max="4" width="9.140625" style="1" customWidth="1"/>
    <col min="5" max="5" width="18.57421875" style="1" customWidth="1"/>
    <col min="6" max="16384" width="9.140625" style="1" customWidth="1"/>
  </cols>
  <sheetData>
    <row r="2" ht="18.75">
      <c r="A2" s="6" t="s">
        <v>48</v>
      </c>
    </row>
    <row r="5" spans="1:5" ht="45">
      <c r="A5" s="11" t="s">
        <v>45</v>
      </c>
      <c r="B5" s="12" t="s">
        <v>50</v>
      </c>
      <c r="C5" s="11" t="s">
        <v>47</v>
      </c>
      <c r="D5" s="12" t="s">
        <v>46</v>
      </c>
      <c r="E5" s="12" t="s">
        <v>52</v>
      </c>
    </row>
    <row r="6" spans="1:5" ht="15">
      <c r="A6" s="2" t="s">
        <v>0</v>
      </c>
      <c r="B6" s="7" t="s">
        <v>24</v>
      </c>
      <c r="C6" s="3">
        <f>+INDEX(C39:C64,MATCH(B6,A39:A64,0),1)</f>
        <v>0.08281573498964803</v>
      </c>
      <c r="D6" s="4">
        <f>+INDEX(B39:B64,MATCH(B6,A39:A64,0),0)</f>
        <v>0.4</v>
      </c>
      <c r="E6" s="4">
        <f>+D6/C6</f>
        <v>4.83</v>
      </c>
    </row>
    <row r="7" spans="1:9" ht="15">
      <c r="A7" s="2" t="s">
        <v>3</v>
      </c>
      <c r="B7" s="7" t="s">
        <v>55</v>
      </c>
      <c r="C7" s="4">
        <f>+INDEX(B28:B36,MATCH(B7,A28:A36,0))</f>
        <v>0.07</v>
      </c>
      <c r="D7" s="7">
        <v>0.04</v>
      </c>
      <c r="E7" s="4">
        <f>+D7/C7</f>
        <v>0.5714285714285714</v>
      </c>
      <c r="H7" s="8"/>
      <c r="I7" s="1" t="s">
        <v>42</v>
      </c>
    </row>
    <row r="8" spans="1:9" ht="15">
      <c r="A8" s="2" t="s">
        <v>4</v>
      </c>
      <c r="B8" s="4"/>
      <c r="C8" s="4"/>
      <c r="D8" s="4">
        <f>+SUM(D6:D7)</f>
        <v>0.44</v>
      </c>
      <c r="E8" s="4">
        <f>+SUM(E6:E7)</f>
        <v>5.401428571428571</v>
      </c>
      <c r="H8" s="10"/>
      <c r="I8" s="1" t="s">
        <v>43</v>
      </c>
    </row>
    <row r="9" spans="1:8" ht="17.25">
      <c r="A9" s="13" t="s">
        <v>41</v>
      </c>
      <c r="B9" s="13"/>
      <c r="C9" s="13"/>
      <c r="D9" s="13"/>
      <c r="E9" s="9">
        <f>1/(0.17+E8)</f>
        <v>0.1794871794871795</v>
      </c>
      <c r="F9" s="1" t="s">
        <v>53</v>
      </c>
      <c r="H9" s="1" t="s">
        <v>44</v>
      </c>
    </row>
    <row r="12" ht="15">
      <c r="A12" s="1" t="s">
        <v>49</v>
      </c>
    </row>
    <row r="13" ht="15">
      <c r="A13" s="14" t="s">
        <v>51</v>
      </c>
    </row>
    <row r="14" ht="15">
      <c r="A14" s="14" t="s">
        <v>56</v>
      </c>
    </row>
    <row r="15" ht="15">
      <c r="A15" s="14" t="s">
        <v>57</v>
      </c>
    </row>
    <row r="27" spans="1:2" ht="15">
      <c r="A27" s="1" t="s">
        <v>5</v>
      </c>
      <c r="B27" s="1" t="s">
        <v>13</v>
      </c>
    </row>
    <row r="28" spans="1:2" ht="15">
      <c r="A28" s="1" t="s">
        <v>6</v>
      </c>
      <c r="B28" s="1">
        <v>0.033</v>
      </c>
    </row>
    <row r="29" spans="1:2" ht="15">
      <c r="A29" s="1" t="s">
        <v>7</v>
      </c>
      <c r="B29" s="1">
        <v>0.032</v>
      </c>
    </row>
    <row r="30" spans="1:2" ht="15">
      <c r="A30" s="1" t="s">
        <v>8</v>
      </c>
      <c r="B30" s="1">
        <v>0.04</v>
      </c>
    </row>
    <row r="31" spans="1:2" ht="15">
      <c r="A31" s="1" t="s">
        <v>9</v>
      </c>
      <c r="B31" s="1">
        <v>0.038</v>
      </c>
    </row>
    <row r="32" spans="1:2" ht="15">
      <c r="A32" s="1" t="s">
        <v>10</v>
      </c>
      <c r="B32" s="1">
        <v>0.036</v>
      </c>
    </row>
    <row r="33" spans="1:2" ht="15">
      <c r="A33" s="1" t="s">
        <v>11</v>
      </c>
      <c r="B33" s="1">
        <v>0.045</v>
      </c>
    </row>
    <row r="34" spans="1:2" ht="15">
      <c r="A34" s="1" t="s">
        <v>12</v>
      </c>
      <c r="B34" s="1">
        <v>0.04</v>
      </c>
    </row>
    <row r="35" spans="1:2" ht="15">
      <c r="A35" s="1" t="s">
        <v>54</v>
      </c>
      <c r="B35" s="1">
        <v>0.1</v>
      </c>
    </row>
    <row r="36" spans="1:2" ht="15">
      <c r="A36" s="1" t="s">
        <v>55</v>
      </c>
      <c r="B36" s="1">
        <v>0.07</v>
      </c>
    </row>
    <row r="38" spans="1:4" ht="15">
      <c r="A38" s="1" t="s">
        <v>14</v>
      </c>
      <c r="B38" s="1" t="s">
        <v>1</v>
      </c>
      <c r="C38" s="1" t="s">
        <v>13</v>
      </c>
      <c r="D38" s="1" t="s">
        <v>2</v>
      </c>
    </row>
    <row r="39" spans="1:3" ht="15">
      <c r="A39" s="1" t="s">
        <v>15</v>
      </c>
      <c r="B39" s="1">
        <v>0.15</v>
      </c>
      <c r="C39" s="1">
        <v>1.5</v>
      </c>
    </row>
    <row r="40" spans="1:3" ht="15">
      <c r="A40" s="1" t="s">
        <v>16</v>
      </c>
      <c r="B40" s="1">
        <v>0.25</v>
      </c>
      <c r="C40" s="1">
        <v>1.5</v>
      </c>
    </row>
    <row r="41" spans="1:3" ht="15">
      <c r="A41" s="1" t="s">
        <v>17</v>
      </c>
      <c r="B41" s="1">
        <v>0.2</v>
      </c>
      <c r="C41" s="1">
        <v>1.5</v>
      </c>
    </row>
    <row r="42" spans="1:3" ht="15">
      <c r="A42" s="1" t="s">
        <v>18</v>
      </c>
      <c r="B42" s="1">
        <v>0.3</v>
      </c>
      <c r="C42" s="1">
        <v>1.5</v>
      </c>
    </row>
    <row r="43" spans="1:3" ht="15">
      <c r="A43" s="1" t="s">
        <v>19</v>
      </c>
      <c r="B43" s="1">
        <v>0.4</v>
      </c>
      <c r="C43" s="1">
        <v>1.5</v>
      </c>
    </row>
    <row r="44" spans="1:3" ht="15">
      <c r="A44" s="1" t="s">
        <v>20</v>
      </c>
      <c r="B44" s="1">
        <v>0.5</v>
      </c>
      <c r="C44" s="1">
        <v>1.5</v>
      </c>
    </row>
    <row r="45" spans="1:4" ht="15">
      <c r="A45" s="1" t="s">
        <v>21</v>
      </c>
      <c r="B45" s="1">
        <v>0.4</v>
      </c>
      <c r="C45" s="5">
        <f>+B45/D45</f>
        <v>0.0970873786407767</v>
      </c>
      <c r="D45" s="1">
        <v>4.12</v>
      </c>
    </row>
    <row r="46" spans="1:4" ht="15">
      <c r="A46" s="1" t="s">
        <v>22</v>
      </c>
      <c r="B46" s="1">
        <v>0.4</v>
      </c>
      <c r="C46" s="5">
        <f aca="true" t="shared" si="0" ref="C46:C64">+B46/D46</f>
        <v>0.08771929824561404</v>
      </c>
      <c r="D46" s="1">
        <v>4.56</v>
      </c>
    </row>
    <row r="47" spans="1:4" ht="15">
      <c r="A47" s="1" t="s">
        <v>23</v>
      </c>
      <c r="B47" s="1">
        <v>0.4</v>
      </c>
      <c r="C47" s="5">
        <f t="shared" si="0"/>
        <v>0.09111617312072894</v>
      </c>
      <c r="D47" s="1">
        <v>4.39</v>
      </c>
    </row>
    <row r="48" spans="1:4" ht="15">
      <c r="A48" s="1" t="s">
        <v>24</v>
      </c>
      <c r="B48" s="1">
        <v>0.4</v>
      </c>
      <c r="C48" s="5">
        <f t="shared" si="0"/>
        <v>0.08281573498964803</v>
      </c>
      <c r="D48" s="1">
        <v>4.83</v>
      </c>
    </row>
    <row r="49" spans="1:4" ht="15">
      <c r="A49" s="1" t="s">
        <v>25</v>
      </c>
      <c r="B49" s="1">
        <v>0.3</v>
      </c>
      <c r="C49" s="5">
        <f t="shared" si="0"/>
        <v>0.09174311926605504</v>
      </c>
      <c r="D49" s="1">
        <v>3.27</v>
      </c>
    </row>
    <row r="50" spans="1:4" ht="15">
      <c r="A50" s="1" t="s">
        <v>26</v>
      </c>
      <c r="B50" s="1">
        <v>0.3</v>
      </c>
      <c r="C50" s="5">
        <f t="shared" si="0"/>
        <v>0.11857707509881424</v>
      </c>
      <c r="D50" s="1">
        <v>2.53</v>
      </c>
    </row>
    <row r="51" spans="1:4" ht="15">
      <c r="A51" s="1" t="s">
        <v>27</v>
      </c>
      <c r="B51" s="1">
        <v>0.4</v>
      </c>
      <c r="C51" s="5">
        <f t="shared" si="0"/>
        <v>0.7547169811320755</v>
      </c>
      <c r="D51" s="1">
        <v>0.53</v>
      </c>
    </row>
    <row r="52" spans="1:4" ht="15">
      <c r="A52" s="1" t="s">
        <v>28</v>
      </c>
      <c r="B52" s="1">
        <v>0.4</v>
      </c>
      <c r="C52" s="5">
        <f t="shared" si="0"/>
        <v>0.4545454545454546</v>
      </c>
      <c r="D52" s="1">
        <v>0.88</v>
      </c>
    </row>
    <row r="53" spans="1:4" ht="15">
      <c r="A53" s="1" t="s">
        <v>29</v>
      </c>
      <c r="B53" s="1">
        <v>0.3</v>
      </c>
      <c r="C53" s="5">
        <f t="shared" si="0"/>
        <v>0.6818181818181818</v>
      </c>
      <c r="D53" s="1">
        <v>0.44</v>
      </c>
    </row>
    <row r="54" spans="1:4" ht="15">
      <c r="A54" s="1" t="s">
        <v>30</v>
      </c>
      <c r="B54" s="1">
        <v>0.3</v>
      </c>
      <c r="C54" s="5">
        <f t="shared" si="0"/>
        <v>0.4411764705882352</v>
      </c>
      <c r="D54" s="1">
        <v>0.68</v>
      </c>
    </row>
    <row r="55" spans="1:4" ht="15">
      <c r="A55" s="1" t="s">
        <v>31</v>
      </c>
      <c r="B55" s="1">
        <v>0.24</v>
      </c>
      <c r="C55" s="5">
        <f t="shared" si="0"/>
        <v>0.75</v>
      </c>
      <c r="D55" s="1">
        <v>0.32</v>
      </c>
    </row>
    <row r="56" spans="1:4" ht="15">
      <c r="A56" s="1" t="s">
        <v>32</v>
      </c>
      <c r="B56" s="1">
        <v>0.24</v>
      </c>
      <c r="C56" s="5">
        <f t="shared" si="0"/>
        <v>0.45283018867924524</v>
      </c>
      <c r="D56" s="1">
        <v>0.53</v>
      </c>
    </row>
    <row r="57" spans="1:4" ht="15">
      <c r="A57" s="1" t="s">
        <v>33</v>
      </c>
      <c r="B57" s="1">
        <v>0.175</v>
      </c>
      <c r="C57" s="5">
        <f t="shared" si="0"/>
        <v>0.8333333333333333</v>
      </c>
      <c r="D57" s="1">
        <v>0.21</v>
      </c>
    </row>
    <row r="58" spans="1:4" ht="15">
      <c r="A58" s="1" t="s">
        <v>34</v>
      </c>
      <c r="B58" s="1">
        <v>0.175</v>
      </c>
      <c r="C58" s="5">
        <f t="shared" si="0"/>
        <v>0.4487179487179487</v>
      </c>
      <c r="D58" s="1">
        <v>0.39</v>
      </c>
    </row>
    <row r="59" spans="1:4" ht="15">
      <c r="A59" s="1" t="s">
        <v>35</v>
      </c>
      <c r="B59" s="1">
        <v>0.12</v>
      </c>
      <c r="C59" s="5">
        <f t="shared" si="0"/>
        <v>0.4285714285714285</v>
      </c>
      <c r="D59" s="1">
        <v>0.28</v>
      </c>
    </row>
    <row r="60" spans="1:4" ht="15">
      <c r="A60" s="1" t="s">
        <v>36</v>
      </c>
      <c r="B60" s="1">
        <v>0.12</v>
      </c>
      <c r="C60" s="5">
        <f t="shared" si="0"/>
        <v>0.34285714285714286</v>
      </c>
      <c r="D60" s="1">
        <v>0.35</v>
      </c>
    </row>
    <row r="61" spans="1:4" ht="15">
      <c r="A61" s="1" t="s">
        <v>37</v>
      </c>
      <c r="B61" s="1">
        <v>0.12</v>
      </c>
      <c r="C61" s="5">
        <f t="shared" si="0"/>
        <v>0.857142857142857</v>
      </c>
      <c r="D61" s="1">
        <v>0.14</v>
      </c>
    </row>
    <row r="62" spans="1:4" ht="15">
      <c r="A62" s="1" t="s">
        <v>38</v>
      </c>
      <c r="B62" s="1">
        <v>0.12</v>
      </c>
      <c r="C62" s="5">
        <f t="shared" si="0"/>
        <v>0.5714285714285714</v>
      </c>
      <c r="D62" s="1">
        <v>0.21</v>
      </c>
    </row>
    <row r="63" spans="1:4" ht="15">
      <c r="A63" s="1" t="s">
        <v>39</v>
      </c>
      <c r="B63" s="1">
        <v>0.07</v>
      </c>
      <c r="C63" s="5">
        <f t="shared" si="0"/>
        <v>0.5833333333333334</v>
      </c>
      <c r="D63" s="1">
        <v>0.12</v>
      </c>
    </row>
    <row r="64" spans="1:4" ht="15">
      <c r="A64" s="1" t="s">
        <v>40</v>
      </c>
      <c r="B64" s="1">
        <v>0.07</v>
      </c>
      <c r="C64" s="5">
        <f t="shared" si="0"/>
        <v>0.35000000000000003</v>
      </c>
      <c r="D64" s="1">
        <v>0.2</v>
      </c>
    </row>
  </sheetData>
  <sheetProtection password="CC06" sheet="1"/>
  <mergeCells count="1">
    <mergeCell ref="A9:D9"/>
  </mergeCells>
  <dataValidations count="2">
    <dataValidation type="list" allowBlank="1" showInputMessage="1" showErrorMessage="1" sqref="B6">
      <formula1>$A$39:$A$64</formula1>
    </dataValidation>
    <dataValidation type="list" allowBlank="1" showInputMessage="1" showErrorMessage="1" sqref="B7">
      <formula1>$A$28:$A$36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</dc:creator>
  <cp:keywords/>
  <dc:description/>
  <cp:lastModifiedBy>Stumpf</cp:lastModifiedBy>
  <cp:lastPrinted>2014-11-27T08:31:07Z</cp:lastPrinted>
  <dcterms:created xsi:type="dcterms:W3CDTF">2014-11-24T20:30:01Z</dcterms:created>
  <dcterms:modified xsi:type="dcterms:W3CDTF">2014-11-27T08:33:27Z</dcterms:modified>
  <cp:category/>
  <cp:version/>
  <cp:contentType/>
  <cp:contentStatus/>
</cp:coreProperties>
</file>